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4\1 výzva\"/>
    </mc:Choice>
  </mc:AlternateContent>
  <xr:revisionPtr revIDLastSave="0" documentId="13_ncr:1_{240D9C15-A6BD-4C6E-BF48-4E0F2542A643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8" i="1"/>
  <c r="P8" i="1"/>
  <c r="S8" i="1"/>
  <c r="P7" i="1"/>
  <c r="R11" i="1" l="1"/>
  <c r="T7" i="1"/>
  <c r="Q11" i="1"/>
</calcChain>
</file>

<file path=xl/sharedStrings.xml><?xml version="1.0" encoding="utf-8"?>
<sst xmlns="http://schemas.openxmlformats.org/spreadsheetml/2006/main" count="44" uniqueCount="40">
  <si>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</si>
  <si>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</si>
  <si>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</si>
  <si>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</si>
  <si>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</si>
  <si>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</si>
  <si>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</si>
  <si>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</si>
  <si>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</si>
  <si>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</si>
  <si>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</si>
  <si>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</si>
  <si>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</si>
  <si>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</si>
  <si>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</si>
  <si>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</si>
  <si>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</si>
  <si>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</si>
  <si>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</si>
  <si>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</si>
  <si>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</si>
  <si>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</si>
  <si>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</si>
  <si>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</si>
  <si>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</si>
  <si>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</si>
  <si>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</si>
  <si>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</si>
  <si>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</si>
  <si>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</si>
  <si>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Tablet</t>
  </si>
  <si>
    <t>14 dní</t>
  </si>
  <si>
    <t>Ing. Miloš Svoboda, Ph.D.,
Tel.: 724 771 575,
37763 4744</t>
  </si>
  <si>
    <t>Teslova 9, 
301 00 Plzeň, 
Nové technologie – výzkumné centrum - Inženýrství elektrochemických procesů,
budova F - místnost TF 101</t>
  </si>
  <si>
    <t>Kryt tabletu s klávesnicí a touchpadem k pol.č. 1</t>
  </si>
  <si>
    <t>Kryt tabletu s klávesnicí a touchpadem, kompatibilní s pol.č. 1 - tabletem 12 - 13".</t>
  </si>
  <si>
    <t>Pokud financováno z projektových prostředků, pak ŘEŠITEL uvede: NÁZEV A ČÍSLO DOTAČNÍHO PROJEKTU</t>
  </si>
  <si>
    <r>
      <rPr>
        <sz val="11"/>
        <color theme="1"/>
        <rFont val="Calibri"/>
        <family val="2"/>
        <charset val="238"/>
        <scheme val="minor"/>
      </rPr>
      <t>Úhlopříčka displeje 12 - 13".
Rozližení displeje min. 2500 x 1600 pixelů,  obnovovací frekvence min. 120 hz.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RAM min. 12 GB. 
Paměť (pevná) min. 512 GB.
</t>
    </r>
    <r>
      <rPr>
        <sz val="11"/>
        <color theme="1"/>
        <rFont val="Calibri"/>
        <family val="2"/>
        <charset val="238"/>
        <scheme val="minor"/>
      </rPr>
      <t>Krytí min. IP 68.
Maximální hmotnost 600 g.
Včetně stylusu.</t>
    </r>
  </si>
  <si>
    <t xml:space="preserve">Příloha č. 2 Kupní smlouvy - technická specifikace
Výpočetní technika (III.) 034 - 2024 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</si>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</sst>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F3" sqref="F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3.42578125" style="1" customWidth="1"/>
    <col min="7" max="7" width="30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25.85546875" hidden="1" customWidth="1"/>
    <col min="12" max="12" width="25.42578125" customWidth="1"/>
    <col min="13" max="13" width="30.5703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90" t="s">
        <v>38</v>
      </c>
      <c r="C1" s="91"/>
      <c r="D1" s="91"/>
      <c r="E1"/>
      <c r="G1" s="41"/>
      <c r="V1"/>
    </row>
    <row r="2" spans="1:22" ht="18" customHeight="1" x14ac:dyDescent="0.25">
      <c r="C2"/>
      <c r="D2" s="9"/>
      <c r="E2" s="10"/>
      <c r="G2" s="94"/>
      <c r="H2" s="95"/>
      <c r="I2" s="95"/>
      <c r="J2" s="95"/>
      <c r="K2" s="95"/>
      <c r="L2" s="95"/>
      <c r="M2" s="95"/>
      <c r="N2" s="9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3"/>
      <c r="E3" s="63"/>
      <c r="F3" s="63"/>
      <c r="G3" s="95"/>
      <c r="H3" s="95"/>
      <c r="I3" s="95"/>
      <c r="J3" s="95"/>
      <c r="K3" s="95"/>
      <c r="L3" s="95"/>
      <c r="M3" s="95"/>
      <c r="N3" s="9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2" t="s">
        <v>2</v>
      </c>
      <c r="H5" s="9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36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62" t="s">
        <v>7</v>
      </c>
      <c r="T6" s="62" t="s">
        <v>8</v>
      </c>
      <c r="U6" s="34" t="s">
        <v>21</v>
      </c>
      <c r="V6" s="34" t="s">
        <v>22</v>
      </c>
    </row>
    <row r="7" spans="1:22" ht="135.75" customHeight="1" thickTop="1" x14ac:dyDescent="0.25">
      <c r="A7" s="20"/>
      <c r="B7" s="42">
        <v>1</v>
      </c>
      <c r="C7" s="43" t="s">
        <v>30</v>
      </c>
      <c r="D7" s="44">
        <v>1</v>
      </c>
      <c r="E7" s="45" t="s">
        <v>26</v>
      </c>
      <c r="F7" s="60" t="s">
        <v>37</v>
      </c>
      <c r="G7" s="96"/>
      <c r="H7" s="46" t="s">
        <v>28</v>
      </c>
      <c r="I7" s="84" t="s">
        <v>39</v>
      </c>
      <c r="J7" s="86" t="s">
        <v>28</v>
      </c>
      <c r="K7" s="88"/>
      <c r="L7" s="82"/>
      <c r="M7" s="68" t="s">
        <v>32</v>
      </c>
      <c r="N7" s="68" t="s">
        <v>33</v>
      </c>
      <c r="O7" s="66" t="s">
        <v>31</v>
      </c>
      <c r="P7" s="47">
        <f>D7*Q7</f>
        <v>25000</v>
      </c>
      <c r="Q7" s="48">
        <v>25000</v>
      </c>
      <c r="R7" s="98"/>
      <c r="S7" s="49">
        <f>D7*R7</f>
        <v>0</v>
      </c>
      <c r="T7" s="50" t="str">
        <f t="shared" ref="T7" si="0">IF(ISNUMBER(R7), IF(R7&gt;Q7,"NEVYHOVUJE","VYHOVUJE")," ")</f>
        <v xml:space="preserve"> </v>
      </c>
      <c r="U7" s="64"/>
      <c r="V7" s="71" t="s">
        <v>11</v>
      </c>
    </row>
    <row r="8" spans="1:22" ht="67.5" customHeight="1" thickBot="1" x14ac:dyDescent="0.3">
      <c r="A8" s="20"/>
      <c r="B8" s="51">
        <v>2</v>
      </c>
      <c r="C8" s="52" t="s">
        <v>34</v>
      </c>
      <c r="D8" s="53">
        <v>1</v>
      </c>
      <c r="E8" s="54" t="s">
        <v>26</v>
      </c>
      <c r="F8" s="61" t="s">
        <v>35</v>
      </c>
      <c r="G8" s="97"/>
      <c r="H8" s="55" t="s">
        <v>28</v>
      </c>
      <c r="I8" s="85"/>
      <c r="J8" s="87"/>
      <c r="K8" s="89"/>
      <c r="L8" s="83"/>
      <c r="M8" s="69"/>
      <c r="N8" s="70"/>
      <c r="O8" s="67"/>
      <c r="P8" s="56">
        <f>D8*Q8</f>
        <v>4000</v>
      </c>
      <c r="Q8" s="57">
        <v>4000</v>
      </c>
      <c r="R8" s="99"/>
      <c r="S8" s="58">
        <f>D8*R8</f>
        <v>0</v>
      </c>
      <c r="T8" s="59" t="str">
        <f t="shared" ref="T8" si="1">IF(ISNUMBER(R8), IF(R8&gt;Q8,"NEVYHOVUJE","VYHOVUJE")," ")</f>
        <v xml:space="preserve"> </v>
      </c>
      <c r="U8" s="65"/>
      <c r="V8" s="72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0" t="s">
        <v>25</v>
      </c>
      <c r="C10" s="80"/>
      <c r="D10" s="80"/>
      <c r="E10" s="80"/>
      <c r="F10" s="80"/>
      <c r="G10" s="80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7" t="s">
        <v>10</v>
      </c>
      <c r="S10" s="78"/>
      <c r="T10" s="79"/>
      <c r="U10" s="24"/>
      <c r="V10" s="25"/>
    </row>
    <row r="11" spans="1:22" ht="50.45" customHeight="1" thickTop="1" thickBot="1" x14ac:dyDescent="0.3">
      <c r="B11" s="81"/>
      <c r="C11" s="81"/>
      <c r="D11" s="81"/>
      <c r="E11" s="81"/>
      <c r="F11" s="81"/>
      <c r="G11" s="81"/>
      <c r="H11" s="81"/>
      <c r="I11" s="26"/>
      <c r="L11" s="9"/>
      <c r="M11" s="9"/>
      <c r="N11" s="9"/>
      <c r="O11" s="27"/>
      <c r="P11" s="27"/>
      <c r="Q11" s="28">
        <f>SUM(P7:P8)</f>
        <v>29000</v>
      </c>
      <c r="R11" s="74">
        <f>SUM(S7:S8)</f>
        <v>0</v>
      </c>
      <c r="S11" s="75"/>
      <c r="T11" s="76"/>
    </row>
    <row r="12" spans="1:22" ht="15.75" thickTop="1" x14ac:dyDescent="0.25">
      <c r="B12" s="73" t="s">
        <v>29</v>
      </c>
      <c r="C12" s="73"/>
      <c r="D12" s="73"/>
      <c r="E12" s="73"/>
      <c r="F12" s="73"/>
      <c r="G12" s="73"/>
      <c r="H12" s="6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3"/>
      <c r="H13" s="6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3"/>
      <c r="H14" s="6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3"/>
      <c r="H15" s="6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3"/>
      <c r="H16" s="6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3"/>
      <c r="H97" s="6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fa2p4cF/0cLGWqMjZArawJfozKA17Wsw3FVBEpLan8DofjfP2YgJcShgE3Pg6hKTyLXhRpU/AQJVjraUYiT9Mw==" saltValue="ffK5XhG1rzr7Q/g7SJn4Ew==" spinCount="100000" sheet="1" objects="1" scenarios="1"/>
  <mergeCells count="17">
    <mergeCell ref="L7:L8"/>
    <mergeCell ref="I7:I8"/>
    <mergeCell ref="J7:J8"/>
    <mergeCell ref="K7:K8"/>
    <mergeCell ref="B1:D1"/>
    <mergeCell ref="G5:H5"/>
    <mergeCell ref="G2:N3"/>
    <mergeCell ref="B12:G12"/>
    <mergeCell ref="R11:T11"/>
    <mergeCell ref="R10:T10"/>
    <mergeCell ref="B10:G10"/>
    <mergeCell ref="B11:H11"/>
    <mergeCell ref="U7:U8"/>
    <mergeCell ref="O7:O8"/>
    <mergeCell ref="M7:M8"/>
    <mergeCell ref="N7:N8"/>
    <mergeCell ref="V7:V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2024-02-26T10:42:24Z</cp:lastPrinted>
  <dcterms:created xsi:type="dcterms:W3CDTF">2014-03-05T12:43:32Z</dcterms:created>
  <dcterms:modified xsi:type="dcterms:W3CDTF">2024-02-26T12:15:14Z</dcterms:modified>
</cp:coreProperties>
</file>